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АНТОН ПААР\Малькова\Anton Paar Bitrix\"/>
    </mc:Choice>
  </mc:AlternateContent>
  <bookViews>
    <workbookView xWindow="0" yWindow="0" windowWidth="25200" windowHeight="11925"/>
  </bookViews>
  <sheets>
    <sheet name="ROI" sheetId="1" r:id="rId1"/>
  </sheets>
  <calcPr calcId="152511"/>
</workbook>
</file>

<file path=xl/calcChain.xml><?xml version="1.0" encoding="utf-8"?>
<calcChain xmlns="http://schemas.openxmlformats.org/spreadsheetml/2006/main">
  <c r="G12" i="1" l="1"/>
  <c r="H21" i="1" l="1"/>
  <c r="H20" i="1"/>
  <c r="H19" i="1"/>
  <c r="H10" i="1"/>
  <c r="H7" i="1"/>
  <c r="G19" i="1" l="1"/>
  <c r="G20" i="1" s="1"/>
  <c r="G21" i="1" s="1"/>
  <c r="G23" i="1" l="1"/>
</calcChain>
</file>

<file path=xl/sharedStrings.xml><?xml version="1.0" encoding="utf-8"?>
<sst xmlns="http://schemas.openxmlformats.org/spreadsheetml/2006/main" count="30" uniqueCount="25">
  <si>
    <t>Time</t>
  </si>
  <si>
    <t>*заполните только зеленые поля!</t>
  </si>
  <si>
    <t>Валюта</t>
  </si>
  <si>
    <t>Руб</t>
  </si>
  <si>
    <t>Инвестиции</t>
  </si>
  <si>
    <t>Стоимость  рабочего часа сотрудника лаборатории</t>
  </si>
  <si>
    <t>минут</t>
  </si>
  <si>
    <t>Среднее время анализа на образец с использованием традиционных методов</t>
  </si>
  <si>
    <t>Среднее время анализа на образец при помощи комбинированной системы анализа крепких алкогольных напитков Alcolyzer Analyzing System</t>
  </si>
  <si>
    <t>Количество образцов в день</t>
  </si>
  <si>
    <t>Количество рабочих дней в году</t>
  </si>
  <si>
    <t>Экономия на 1 образец</t>
  </si>
  <si>
    <t>Экономия в день</t>
  </si>
  <si>
    <t>Экономия за год</t>
  </si>
  <si>
    <t>Срок окупаемости</t>
  </si>
  <si>
    <t>лет</t>
  </si>
  <si>
    <t>Дистилляция</t>
  </si>
  <si>
    <t>Измерение спирта в дистилляте</t>
  </si>
  <si>
    <t>анализ pH</t>
  </si>
  <si>
    <t>Анализ мутности</t>
  </si>
  <si>
    <t>Измерение экстракта в остатке</t>
  </si>
  <si>
    <t>минуты</t>
  </si>
  <si>
    <t>Среднее время на образец</t>
  </si>
  <si>
    <t>при использовании традиционного метода</t>
  </si>
  <si>
    <t>Калькулятор окупаемости -  системы анализа крепких алкогольных напитков для ликеров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</si>
</sst>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8"/>
      <color rgb="FFC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1" xfId="0" applyBorder="1"/>
    <xf numFmtId="0" fontId="0" fillId="0" borderId="0" xfId="0" applyFill="1"/>
    <xf numFmtId="0" fontId="0" fillId="0" borderId="1" xfId="0" applyFill="1" applyBorder="1"/>
    <xf numFmtId="2" fontId="3" fillId="2" borderId="0" xfId="0" applyNumberFormat="1" applyFont="1" applyFill="1"/>
    <xf numFmtId="0" fontId="3" fillId="2" borderId="0" xfId="0" applyFont="1" applyFill="1"/>
    <xf numFmtId="0" fontId="4" fillId="0" borderId="0" xfId="0" applyFont="1"/>
    <xf numFmtId="0" fontId="3" fillId="0" borderId="0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5" fillId="0" borderId="0" xfId="0" applyFont="1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0" xfId="0"/>
    <xf numFmtId="0" fontId="0" fillId="0" borderId="0" xfId="0" applyBorder="1"/>
    <xf numFmtId="2" fontId="3" fillId="2" borderId="0" xfId="0" applyNumberFormat="1" applyFont="1" applyFill="1"/>
    <xf numFmtId="1" fontId="3" fillId="2" borderId="0" xfId="0" applyNumberFormat="1" applyFont="1" applyFill="1"/>
    <xf numFmtId="0" fontId="4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6" xfId="0" applyFont="1" applyBorder="1"/>
    <xf numFmtId="0" fontId="0" fillId="0" borderId="0" xfId="0" applyFont="1" applyBorder="1"/>
    <xf numFmtId="0" fontId="0" fillId="0" borderId="8" xfId="0" applyFont="1" applyBorder="1"/>
    <xf numFmtId="0" fontId="0" fillId="3" borderId="0" xfId="0" applyFill="1"/>
    <xf numFmtId="0" fontId="0" fillId="3" borderId="0" xfId="0" applyFill="1" applyBorder="1"/>
    <xf numFmtId="0" fontId="0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left" vertical="top"/>
    </xf>
    <xf numFmtId="0" fontId="3" fillId="2" borderId="0" xfId="0" applyFont="1" applyFill="1" applyAlignment="1">
      <alignment horizontal="left"/>
    </xf>
    <xf numFmtId="0" fontId="0" fillId="0" borderId="0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472818</xdr:colOff>
      <xdr:row>0</xdr:row>
      <xdr:rowOff>38099</xdr:rowOff>
    </xdr:from>
    <xdr:to>
      <xdr:col>13</xdr:col>
      <xdr:colOff>9053</xdr:colOff>
      <xdr:row>6</xdr:row>
      <xdr:rowOff>76200</xdr:rowOff>
    </xdr:to>
    <xdr:pic>
      <xdr:nvPicPr>
        <xdr:cNvPr id="3" name="Grafik 2" descr="orig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4393" y="38099"/>
          <a:ext cx="4317785" cy="1352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tabSelected="1" workbookViewId="0">
      <selection activeCell="D36" sqref="D36"/>
    </sheetView>
  </sheetViews>
  <sheetFormatPr defaultColWidth="9.140625" defaultRowHeight="15" x14ac:dyDescent="0.25"/>
  <cols>
    <col min="1" max="1" width="58.140625" customWidth="1"/>
    <col min="7" max="7" width="8.28515625" customWidth="1"/>
    <col min="8" max="8" width="11.5703125"/>
    <col min="9" max="9" width="7.140625" customWidth="1"/>
    <col min="10" max="10" width="3.42578125" customWidth="1"/>
    <col min="11" max="11" width="37.42578125" customWidth="1"/>
    <col min="12" max="12" width="8" customWidth="1"/>
    <col min="13" max="13" width="15.7109375" customWidth="1"/>
    <col min="14" max="14" width="3.7109375" customWidth="1"/>
  </cols>
  <sheetData>
    <row r="2" spans="1:14" ht="21" x14ac:dyDescent="0.35">
      <c r="A2" s="1" t="s">
        <v>24</v>
      </c>
      <c r="B2" s="1"/>
      <c r="C2" s="1"/>
      <c r="D2" s="2"/>
      <c r="E2" s="2"/>
    </row>
    <row r="3" spans="1:14" ht="15" customHeight="1" x14ac:dyDescent="0.25"/>
    <row r="4" spans="1:14" ht="23.25" x14ac:dyDescent="0.35">
      <c r="A4" s="33" t="s">
        <v>1</v>
      </c>
    </row>
    <row r="6" spans="1:14" ht="15" customHeight="1" x14ac:dyDescent="0.25">
      <c r="A6" s="10" t="s">
        <v>2</v>
      </c>
      <c r="H6" s="29" t="s">
        <v>3</v>
      </c>
    </row>
    <row r="7" spans="1:14" ht="14.25" customHeight="1" x14ac:dyDescent="0.25">
      <c r="A7" s="24" t="s">
        <v>4</v>
      </c>
      <c r="B7" s="3"/>
      <c r="C7" s="3"/>
      <c r="D7" s="3"/>
      <c r="E7" s="3"/>
      <c r="F7" s="3"/>
      <c r="G7" s="30">
        <v>4200000</v>
      </c>
      <c r="H7" s="3" t="str">
        <f>H6</f>
        <v>Руб</v>
      </c>
      <c r="I7" s="3"/>
    </row>
    <row r="8" spans="1:14" ht="15.75" thickBot="1" x14ac:dyDescent="0.3">
      <c r="A8" s="5"/>
      <c r="B8" s="5"/>
      <c r="C8" s="5"/>
      <c r="D8" s="5"/>
      <c r="E8" s="5"/>
      <c r="F8" s="5"/>
      <c r="G8" s="5"/>
      <c r="H8" s="5"/>
      <c r="I8" s="3"/>
    </row>
    <row r="9" spans="1:14" x14ac:dyDescent="0.25">
      <c r="J9" s="12"/>
      <c r="K9" s="13"/>
      <c r="L9" s="13"/>
      <c r="M9" s="14"/>
    </row>
    <row r="10" spans="1:14" ht="15.75" x14ac:dyDescent="0.25">
      <c r="A10" s="24" t="s">
        <v>5</v>
      </c>
      <c r="B10" s="3"/>
      <c r="C10" s="3"/>
      <c r="D10" s="3"/>
      <c r="E10" s="3"/>
      <c r="F10" s="3"/>
      <c r="G10" s="30">
        <v>350</v>
      </c>
      <c r="H10" s="3" t="str">
        <f>H6</f>
        <v>Руб</v>
      </c>
      <c r="I10" s="3"/>
      <c r="J10" s="15"/>
      <c r="K10" s="16" t="s">
        <v>22</v>
      </c>
      <c r="L10" s="16"/>
      <c r="M10" s="17"/>
    </row>
    <row r="11" spans="1:14" ht="15" customHeight="1" x14ac:dyDescent="0.25">
      <c r="J11" s="15"/>
      <c r="K11" s="16" t="s">
        <v>23</v>
      </c>
      <c r="L11" s="18"/>
      <c r="M11" s="17"/>
    </row>
    <row r="12" spans="1:14" x14ac:dyDescent="0.25">
      <c r="A12" s="34" t="s">
        <v>7</v>
      </c>
      <c r="B12" s="34"/>
      <c r="C12" s="34"/>
      <c r="D12" s="34"/>
      <c r="E12" s="34"/>
      <c r="F12" s="34"/>
      <c r="G12" s="3">
        <f>SUM(L13:L20)</f>
        <v>53</v>
      </c>
      <c r="H12" s="3" t="s">
        <v>6</v>
      </c>
      <c r="I12" s="3"/>
      <c r="J12" s="15"/>
      <c r="K12" s="24"/>
      <c r="L12" s="25" t="s">
        <v>0</v>
      </c>
      <c r="M12" s="26"/>
      <c r="N12" s="10"/>
    </row>
    <row r="13" spans="1:14" ht="39" customHeight="1" x14ac:dyDescent="0.25">
      <c r="A13" s="36" t="s">
        <v>8</v>
      </c>
      <c r="B13" s="36"/>
      <c r="C13" s="36"/>
      <c r="D13" s="36"/>
      <c r="E13" s="36"/>
      <c r="F13" s="36"/>
      <c r="G13" s="3">
        <v>4</v>
      </c>
      <c r="H13" s="3" t="s">
        <v>6</v>
      </c>
      <c r="I13" s="3"/>
      <c r="J13" s="15"/>
      <c r="K13" s="24" t="s">
        <v>16</v>
      </c>
      <c r="L13" s="31">
        <v>45</v>
      </c>
      <c r="M13" s="26" t="s">
        <v>6</v>
      </c>
      <c r="N13" s="10"/>
    </row>
    <row r="14" spans="1:14" x14ac:dyDescent="0.25">
      <c r="A14" s="4"/>
      <c r="J14" s="15"/>
      <c r="K14" s="24" t="s">
        <v>17</v>
      </c>
      <c r="L14" s="31">
        <v>4</v>
      </c>
      <c r="M14" s="26" t="s">
        <v>21</v>
      </c>
      <c r="N14" s="10"/>
    </row>
    <row r="15" spans="1:14" ht="14.45" customHeight="1" x14ac:dyDescent="0.25">
      <c r="A15" s="24" t="s">
        <v>9</v>
      </c>
      <c r="B15" s="3"/>
      <c r="C15" s="3"/>
      <c r="D15" s="3"/>
      <c r="E15" s="3"/>
      <c r="F15" s="3"/>
      <c r="G15" s="30">
        <v>20</v>
      </c>
      <c r="H15" s="3"/>
      <c r="I15" s="3"/>
      <c r="J15" s="15"/>
      <c r="K15" s="24" t="s">
        <v>20</v>
      </c>
      <c r="L15" s="32">
        <v>4</v>
      </c>
      <c r="M15" s="17" t="s">
        <v>21</v>
      </c>
      <c r="N15" s="10"/>
    </row>
    <row r="16" spans="1:14" s="20" customFormat="1" ht="14.45" customHeight="1" x14ac:dyDescent="0.25">
      <c r="A16" s="24" t="s">
        <v>10</v>
      </c>
      <c r="B16" s="21"/>
      <c r="C16" s="21"/>
      <c r="D16" s="21"/>
      <c r="E16" s="21"/>
      <c r="F16" s="21"/>
      <c r="G16" s="30">
        <v>250</v>
      </c>
      <c r="H16" s="21"/>
      <c r="I16" s="21"/>
      <c r="J16" s="15"/>
      <c r="K16" s="24" t="s">
        <v>18</v>
      </c>
      <c r="L16" s="31">
        <v>0</v>
      </c>
      <c r="M16" s="26" t="s">
        <v>21</v>
      </c>
      <c r="N16" s="10"/>
    </row>
    <row r="17" spans="1:17" ht="15.75" thickBot="1" x14ac:dyDescent="0.3">
      <c r="A17" s="5"/>
      <c r="B17" s="5"/>
      <c r="C17" s="5"/>
      <c r="D17" s="5"/>
      <c r="E17" s="5"/>
      <c r="F17" s="5"/>
      <c r="G17" s="5"/>
      <c r="H17" s="5"/>
      <c r="I17" s="3"/>
      <c r="J17" s="15"/>
      <c r="K17" s="24" t="s">
        <v>19</v>
      </c>
      <c r="L17" s="31">
        <v>0</v>
      </c>
      <c r="M17" s="26" t="s">
        <v>21</v>
      </c>
      <c r="N17" s="10"/>
    </row>
    <row r="18" spans="1:17" ht="15.75" thickBot="1" x14ac:dyDescent="0.3">
      <c r="G18" s="6"/>
      <c r="H18" s="6"/>
      <c r="I18" s="6"/>
      <c r="J18" s="19"/>
      <c r="K18" s="5"/>
      <c r="L18" s="5"/>
      <c r="M18" s="28"/>
      <c r="N18" s="10"/>
    </row>
    <row r="19" spans="1:17" x14ac:dyDescent="0.25">
      <c r="A19" s="35" t="s">
        <v>11</v>
      </c>
      <c r="B19" s="35"/>
      <c r="C19" s="35"/>
      <c r="D19" s="35"/>
      <c r="E19" s="35"/>
      <c r="F19" s="35"/>
      <c r="G19" s="22">
        <f>((G12-G13)/60)*G10</f>
        <v>285.83333333333331</v>
      </c>
      <c r="H19" s="9" t="str">
        <f>H6</f>
        <v>Руб</v>
      </c>
      <c r="I19" s="11"/>
      <c r="J19" s="21"/>
      <c r="K19" s="21"/>
      <c r="L19" s="21"/>
      <c r="M19" s="27"/>
      <c r="N19" s="24"/>
      <c r="O19" s="21"/>
      <c r="P19" s="21"/>
      <c r="Q19" s="21"/>
    </row>
    <row r="20" spans="1:17" x14ac:dyDescent="0.25">
      <c r="A20" s="35" t="s">
        <v>12</v>
      </c>
      <c r="B20" s="35"/>
      <c r="C20" s="35"/>
      <c r="D20" s="35"/>
      <c r="E20" s="35"/>
      <c r="F20" s="35"/>
      <c r="G20" s="23">
        <f>G15*G19</f>
        <v>5716.6666666666661</v>
      </c>
      <c r="H20" s="9" t="str">
        <f>H6</f>
        <v>Руб</v>
      </c>
      <c r="I20" s="11"/>
      <c r="J20" s="21"/>
      <c r="K20" s="24"/>
      <c r="L20" s="21"/>
      <c r="M20" s="27"/>
      <c r="N20" s="24"/>
      <c r="O20" s="21"/>
      <c r="P20" s="21"/>
      <c r="Q20" s="21"/>
    </row>
    <row r="21" spans="1:17" x14ac:dyDescent="0.25">
      <c r="A21" s="35" t="s">
        <v>13</v>
      </c>
      <c r="B21" s="35"/>
      <c r="C21" s="35"/>
      <c r="D21" s="35"/>
      <c r="E21" s="35"/>
      <c r="F21" s="35"/>
      <c r="G21" s="23">
        <f>G20*G16</f>
        <v>1429166.6666666665</v>
      </c>
      <c r="H21" s="9" t="str">
        <f>H6</f>
        <v>Руб</v>
      </c>
      <c r="I21" s="11"/>
      <c r="J21" s="21"/>
      <c r="K21" s="21"/>
      <c r="L21" s="21"/>
      <c r="M21" s="21"/>
      <c r="N21" s="24"/>
      <c r="O21" s="21"/>
      <c r="P21" s="21"/>
      <c r="Q21" s="21"/>
    </row>
    <row r="22" spans="1:17" x14ac:dyDescent="0.25">
      <c r="G22" s="6"/>
      <c r="H22" s="6"/>
      <c r="I22" s="4"/>
      <c r="J22" s="21"/>
      <c r="K22" s="21"/>
      <c r="L22" s="21"/>
      <c r="M22" s="21"/>
      <c r="N22" s="21"/>
      <c r="O22" s="21"/>
      <c r="P22" s="21"/>
      <c r="Q22" s="21"/>
    </row>
    <row r="23" spans="1:17" x14ac:dyDescent="0.25">
      <c r="A23" s="35" t="s">
        <v>14</v>
      </c>
      <c r="B23" s="35"/>
      <c r="C23" s="35"/>
      <c r="D23" s="35"/>
      <c r="E23" s="35"/>
      <c r="F23" s="35"/>
      <c r="G23" s="8">
        <f>G7/G21</f>
        <v>2.9387755102040818</v>
      </c>
      <c r="H23" s="9" t="s">
        <v>15</v>
      </c>
      <c r="I23" s="11"/>
      <c r="J23" s="21"/>
      <c r="K23" s="21"/>
      <c r="L23" s="21"/>
      <c r="M23" s="21"/>
      <c r="N23" s="21"/>
      <c r="O23" s="21"/>
      <c r="P23" s="21"/>
      <c r="Q23" s="21"/>
    </row>
    <row r="24" spans="1:17" ht="15" customHeight="1" thickBot="1" x14ac:dyDescent="0.3">
      <c r="A24" s="5"/>
      <c r="B24" s="5"/>
      <c r="C24" s="5"/>
      <c r="D24" s="5"/>
      <c r="E24" s="5"/>
      <c r="F24" s="5"/>
      <c r="G24" s="7"/>
      <c r="H24" s="7"/>
      <c r="I24" s="4"/>
      <c r="J24" s="21"/>
      <c r="K24" s="21"/>
      <c r="L24" s="21"/>
      <c r="M24" s="21"/>
      <c r="N24" s="21"/>
      <c r="O24" s="21"/>
      <c r="P24" s="21"/>
      <c r="Q24" s="21"/>
    </row>
    <row r="25" spans="1:17" x14ac:dyDescent="0.25">
      <c r="J25" s="21"/>
      <c r="K25" s="21"/>
      <c r="L25" s="21"/>
      <c r="M25" s="21"/>
      <c r="N25" s="21"/>
      <c r="O25" s="21"/>
      <c r="P25" s="21"/>
      <c r="Q25" s="21"/>
    </row>
  </sheetData>
  <mergeCells count="6">
    <mergeCell ref="A12:F12"/>
    <mergeCell ref="A23:F23"/>
    <mergeCell ref="A21:F21"/>
    <mergeCell ref="A20:F20"/>
    <mergeCell ref="A19:F19"/>
    <mergeCell ref="A13:F13"/>
  </mergeCells>
  <pageMargins left="0.7" right="0.7" top="0.78740157499999996" bottom="0.78740157499999996" header="0.3" footer="0.3"/>
  <pageSetup paperSize="9" orientation="portrait" horizontalDpi="4294967295" verticalDpi="4294967295" r:id="rId1"/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ROI</vt:lpstr>
    </vt:vector>
  </TitlesOfParts>
  <Company>Anton Paar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Peterherr</dc:creator>
  <cp:lastModifiedBy>Малькова Ирина Александровна</cp:lastModifiedBy>
  <dcterms:created xsi:type="dcterms:W3CDTF">2015-04-28T10:20:01Z</dcterms:created>
  <dcterms:modified xsi:type="dcterms:W3CDTF">2018-08-21T07:29:31Z</dcterms:modified>
</cp:coreProperties>
</file>